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26F71888-B6D1-403D-BB6E-056D00C9A343}"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<sst xmlns="http://schemas.openxmlformats.org/spreadsheetml/2006/main" count="7656" uniqueCount="1925">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</sst>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60" customHeight="1">
      <c r="A10" s="144" t="s">
        <v>498</v>
      </c>
      <c r="B10" s="145"/>
      <c r="C10" s="137" t="str">
        <f>VLOOKUP(A10,Listado!1:1048576,6,0)</f>
        <v>G. EDIFICACIÓN</v>
      </c>
      <c r="D10" s="137"/>
      <c r="E10" s="137"/>
      <c r="F10" s="137"/>
      <c r="G10" s="137" t="str">
        <f>VLOOKUP(A10,Listado!1:1048576,7,0)</f>
        <v>Técnico/a 1</v>
      </c>
      <c r="H10" s="137"/>
      <c r="I10" s="138" t="str">
        <f>VLOOKUP(A10,Listado!1:1048576,2,0)</f>
        <v>DIRECTOR DE OBRAS DE EDIFICACIÓN</v>
      </c>
      <c r="J10" s="139"/>
      <c r="K10" s="137" t="str">
        <f>VLOOKUP(A10,Listado!1:1048576,11,0)</f>
        <v>Sevilla</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55.4" customHeight="1" thickTop="1" thickBot="1">
      <c r="A17" s="185" t="str">
        <f>VLOOKUP(A10,Listado!1:1048576,18,0)</f>
        <v>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24">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24">
      <c r="A93" s="37"/>
      <c r="B93" s="43"/>
      <c r="C93" s="43"/>
      <c r="D93" s="43"/>
      <c r="E93" s="43"/>
      <c r="F93" s="43"/>
      <c r="G93" s="43"/>
      <c r="L93" s="44"/>
    </row>
    <row r="94" spans="1:12" s="6" customFormat="1" ht="24">
      <c r="A94" s="37"/>
      <c r="B94" s="43"/>
      <c r="C94" s="45" t="s">
        <v>279</v>
      </c>
      <c r="D94" s="239"/>
      <c r="E94" s="239"/>
      <c r="F94" s="46" t="s">
        <v>280</v>
      </c>
      <c r="G94" s="46"/>
      <c r="L94" s="44"/>
    </row>
    <row r="95" spans="1:12" s="6" customFormat="1" ht="24">
      <c r="A95" s="37"/>
      <c r="B95" s="43"/>
      <c r="C95" s="46"/>
      <c r="D95" s="46"/>
      <c r="E95" s="46"/>
      <c r="F95" s="46"/>
      <c r="G95" s="46"/>
      <c r="L95" s="44"/>
    </row>
    <row r="96" spans="1:12" s="6" customFormat="1" ht="24">
      <c r="A96" s="37"/>
      <c r="C96" s="40"/>
      <c r="D96" s="47" t="s">
        <v>281</v>
      </c>
      <c r="E96" s="40"/>
      <c r="F96" s="240" t="s">
        <v>284</v>
      </c>
      <c r="G96" s="240"/>
      <c r="H96" s="48"/>
      <c r="I96" s="49"/>
      <c r="L96" s="44"/>
    </row>
    <row r="97" spans="1:12" s="6" customFormat="1" ht="24">
      <c r="A97" s="37"/>
      <c r="B97" s="43"/>
      <c r="C97" s="46"/>
      <c r="D97" s="46"/>
      <c r="E97" s="46"/>
      <c r="F97" s="46"/>
      <c r="G97" s="46"/>
      <c r="L97" s="44"/>
    </row>
    <row r="98" spans="1:12" s="6" customFormat="1" ht="24">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bEZqjHZYe9dE/1lY9SO8kHfBNEodYV+VoJRuG/9/7vWzHiwCDmqPPuZDUfCZgUlXnT+MN/YfVQcEIFLiaZ3b2w==" saltValue="7TW6TIYbaWuDyELec0vnW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102.6">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2022-10-11T14:06:33Z</dcterms:modified>
</cp:coreProperties>
</file>